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LFS02\Zamówienia Publiczne\2023\Informacje, wnioski zakupowe\DEL.PU.262.xxx.2023 - zakup materiałów birowych\"/>
    </mc:Choice>
  </mc:AlternateContent>
  <bookViews>
    <workbookView xWindow="23880" yWindow="-120" windowWidth="29040" windowHeight="15840"/>
  </bookViews>
  <sheets>
    <sheet name="Arkusz1" sheetId="1" r:id="rId1"/>
  </sheets>
  <definedNames>
    <definedName name="_xlnm._FilterDatabase" localSheetId="0" hidden="1">Arkusz1!$A$10:$H$72</definedName>
    <definedName name="_xlnm.Print_Area" localSheetId="0">Arkusz1!$A$1:$H$88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H72" i="1" l="1"/>
  <c r="G72" i="1"/>
  <c r="G11" i="1"/>
  <c r="H11" i="1" s="1"/>
</calcChain>
</file>

<file path=xl/sharedStrings.xml><?xml version="1.0" encoding="utf-8"?>
<sst xmlns="http://schemas.openxmlformats.org/spreadsheetml/2006/main" count="138" uniqueCount="88">
  <si>
    <t>Przedmiot zamówienia</t>
  </si>
  <si>
    <t>Jednostka miary</t>
  </si>
  <si>
    <t>Liczba</t>
  </si>
  <si>
    <t>(kol. 1)</t>
  </si>
  <si>
    <t>(kol. 3)</t>
  </si>
  <si>
    <t>(kol. 4)</t>
  </si>
  <si>
    <t>(kol. 5)</t>
  </si>
  <si>
    <t>Lp. (wiersz)</t>
  </si>
  <si>
    <r>
      <rPr>
        <b/>
        <sz val="9"/>
        <color theme="1"/>
        <rFont val="Times New Roman"/>
        <family val="1"/>
        <charset val="238"/>
      </rPr>
      <t xml:space="preserve">Wartość brutto zamówienia
w zł
</t>
    </r>
    <r>
      <rPr>
        <sz val="9"/>
        <color theme="1"/>
        <rFont val="Times New Roman"/>
        <family val="1"/>
        <charset val="238"/>
      </rPr>
      <t>(cena poszczególnych
 pozycji zamówienia)</t>
    </r>
  </si>
  <si>
    <r>
      <t xml:space="preserve">Cena jednostkowa netto w zł
</t>
    </r>
    <r>
      <rPr>
        <sz val="9"/>
        <color theme="1"/>
        <rFont val="Times New Roman"/>
        <family val="1"/>
        <charset val="238"/>
      </rPr>
      <t>(za dostarczenie 1 jedn. miary przedmiotu zamówienia)</t>
    </r>
  </si>
  <si>
    <r>
      <rPr>
        <b/>
        <sz val="9"/>
        <color theme="1"/>
        <rFont val="Times New Roman"/>
        <family val="1"/>
        <charset val="238"/>
      </rPr>
      <t>Stawka podatku VAT</t>
    </r>
    <r>
      <rPr>
        <sz val="9"/>
        <color theme="1"/>
        <rFont val="Times New Roman"/>
        <family val="1"/>
        <charset val="238"/>
      </rPr>
      <t xml:space="preserve">
(w %)</t>
    </r>
  </si>
  <si>
    <t>(kol. 6)</t>
  </si>
  <si>
    <r>
      <t xml:space="preserve">Wartość netto zamówienia
w zł 
</t>
    </r>
    <r>
      <rPr>
        <sz val="9"/>
        <color theme="1"/>
        <rFont val="Times New Roman"/>
        <family val="1"/>
        <charset val="238"/>
      </rPr>
      <t>(cena poszczególnych
 pozycji zamówienia)</t>
    </r>
  </si>
  <si>
    <t>(kol. 7 = kol. 4 x kol. 5)</t>
  </si>
  <si>
    <t>(kol. 8 = kol. 7 + [kol. 7 x kol. 6])</t>
  </si>
  <si>
    <t>Etykiety wsuwane dwustronne do opisywania segregatorów A4 o grubości grzbietu 75 mm, wykonane z papieru, opakowanie 10 szt.</t>
  </si>
  <si>
    <t>bloczek</t>
  </si>
  <si>
    <t>szt.</t>
  </si>
  <si>
    <t>opakowanie</t>
  </si>
  <si>
    <t>ryza</t>
  </si>
  <si>
    <r>
      <t xml:space="preserve">UWAGA: wartość ogółem (cenę oferty) </t>
    </r>
    <r>
      <rPr>
        <b/>
        <sz val="11"/>
        <rFont val="Times New Roman"/>
        <family val="1"/>
        <charset val="238"/>
      </rPr>
      <t>netto i</t>
    </r>
    <r>
      <rPr>
        <b/>
        <sz val="11"/>
        <color theme="1"/>
        <rFont val="Times New Roman"/>
        <family val="1"/>
        <charset val="238"/>
      </rPr>
      <t xml:space="preserve"> brutto należy przenieść do Formularza oferty.</t>
    </r>
  </si>
  <si>
    <t>Papier A4 przeznaczony do drukarek atramentowych i laserowych oraz kopiarek, do wydruku i kserokopii czarno-białych i kolorowych dokumentów oraz korespondencji, gramatura 80 g/m2, białość CIE 153, opakowanie 1 ryza - 500 arkuszy</t>
  </si>
  <si>
    <t xml:space="preserve">Segregator A4 kartonowy z mechanizmem dźwigniowym z dodatkowym dociskiem, oklejony na zewnątrz kolorowym polipropylenem, wymienna etykieta na grzbiecie, na dolnych krawędziach metalowe okucia, szer. grzbietu 75 mm, metalowe pałąki do wpięcia dokumentów, różne kolory </t>
  </si>
  <si>
    <t>Dwuczęściowy, plastikowy klips archiwizacyjny, ze specjalną rączką ułatwiającą przenoszenie dokumentów, z zaczepami znajdującymi się po zewnętrznej stronie dziurek, wykonany z polipropylenu, długość 85 mm (+/- 5 mm), w opakowaniu min. 100 szt.</t>
  </si>
  <si>
    <t>Pudło do archiwizacji koloru szarego, format: A4, pojemność do 1000 kartek o wymiarach: 100 mm x 352 mm x 250 mm (+/- 5 mm)</t>
  </si>
  <si>
    <t>Etykiety wsuwane dwustronne do opisywania segregatorów A4 o grubości grzbietu 55 mm, wykonane z papieru, opakowanie 10 szt.</t>
  </si>
  <si>
    <t>Koperty białe samoprzylepne z paskiem (klejone na sucho), po krótkim boku, format C5 HK, wymiar 229 mm x162 mm, opakowanie min. 500 szt.</t>
  </si>
  <si>
    <t>Koperty białe samoprzylepne z paskiem (klejone na sucho), po krótkim boku, format C6, wymiar 114 mm x162 mm, opakowanie min. 1000 szt.</t>
  </si>
  <si>
    <t xml:space="preserve">opakowanie </t>
  </si>
  <si>
    <t>Korektor w płynie, w buteleczce, z nakrętką z zamocowanym pędzelkiem ułatwiającym nakładanie warstwy korygującej, pojemność min. 20 ml</t>
  </si>
  <si>
    <t>Podajnik do taśmy klejącej, stabilny, maksymalny rozmiar stosowanej taśmy 19 mm (+/- 1 mm) x 33 m (+/- 50 mm)</t>
  </si>
  <si>
    <t xml:space="preserve">Segregator A4 kartonowy z mechanizmem dźwigniowym z dodatkowym dociskiem, oklejony na zewnątrz kolorowym polipropylenem, wymienna etykieta na grzbiecie, na dolnych krawędziach metalowe okucia, szer. grzbietu 50 mm, metalowe pałąki do wpięcia dokumentów, różne kolory </t>
  </si>
  <si>
    <t>Skoroszyt A4, kolorowy, sztywny, zawieszany, boczna perforacja, wykonany z mocnego i sztywnego PCV, przednia okładka przezroczysta, tylna kolorowa, papierowy i wysuwany pasek opisowy, po przeciwnych stronach grzbietu 2 wcięcia ułatwiające wysuwanie paska, tylne okładki w różnych kolorach</t>
  </si>
  <si>
    <t>Zeszyt A5, w kratkę, 60 kartek, miękka oprawa</t>
  </si>
  <si>
    <t>Zwilżacz do palców na wodę, średnica min. 65 mm</t>
  </si>
  <si>
    <t>Cienkopis kulowy o grubości końcówki 0,5 mm (+/- 0,1 mm), linii pisania o grubości 0,25 mm (+/- 0,01 mm) i długości pisania min. 900 m, różne kolory</t>
  </si>
  <si>
    <t>Cienkopis wykonany w min. 80% bioplastiku, ergonomiczny trójkątny kształt, system cap-off, grubość pisania 0,4 mm (+/-0,1 mm), różne kolory</t>
  </si>
  <si>
    <t xml:space="preserve">Bloczek - kostka papierowa nieklejona w różnych kolorach, wymiar 83 mm x 83 mm x 75 mm (+/- 1 mm) </t>
  </si>
  <si>
    <t>Blok notatnikowy formatu A5, liniatura w kratkę, gramatura papieru min. 70 g/m2</t>
  </si>
  <si>
    <t>Załącznik numer 3a do ogłoszenia</t>
  </si>
  <si>
    <t xml:space="preserve">FORMULARZ CENOWY </t>
  </si>
  <si>
    <t>do oferty na: „Sukcesywną dostawę artykułów biurowych na potrzeby Krajowego Biura Wyborczego Delegatury w Elblągu”:</t>
  </si>
  <si>
    <t>ofertę należy podpisać
kwalifikowanym podpisem elektronicznym
_______________________________________________
            (podpis/y osoby lub osób uprawnionych do reprezentowania Wykonawcy na podstawie właściwego rejestru lub pełnomocnictwa)</t>
  </si>
  <si>
    <t>kpl.</t>
  </si>
  <si>
    <t>Pudło bezkwasowe typu szczękowego pH (8 - 9,5) i gramaturze nie mniej niż 1000 g/m2, o wymiarach 350 mm x 260 mm x 110 mm (+/- 5 mm)</t>
  </si>
  <si>
    <t>Kalendarz nabiurkowy na rok 2024 – tygodniowy – poziomy do postawienia na biurku, kalendarium spiralowane z przewracanymi kartkami z miejscem na notatki przy każdym dniu. Na każdej kartce skrócone kalendarium bieżącego roku; wymiary min. 297 mm x 105 mm (+/- 10 mm)</t>
  </si>
  <si>
    <t xml:space="preserve">Klej w sztyfcie, bezbarwny, bezwonny, nietoksyczny, niebrudzący, bez rozpuszczalnika, zmywalny, do klejenia papieru, tektury, łatwy w nakładaniu, atest PZH, poj. min. 35 g </t>
  </si>
  <si>
    <t>Klej w sztyfcie, bezbarwny, bezwonny, nietoksyczny, niebrudzący, bez rozpuszczalnika, zmywalny, do klejenia papieru, tektury, łatwy w nakładaniu, atest PZH, poj. min. 15 g</t>
  </si>
  <si>
    <t>Klej w płynie z dozownikiem w postaci metalowej kulki, dzięki czemu klei punktowo, przeznaczony do klejenia papieru i tektury, 50 ml</t>
  </si>
  <si>
    <t>Koszulka przezroczysta A4, min. 50 mic. (+/- 5 mic) wykonana z miękkiej i gładkiej folii krystalicznej, antyelektrostatyczna, multiperforacja – pasująca do każdego segregatora – otwierana od góry, pakowana w kartonik po 100 szt. w opakowaniu</t>
  </si>
  <si>
    <t>Koperty z rozszerzonym bokiem i spodem białe samoprzylepne z paskiem (klejone na sucho), po krótkim boku, format B4, wymiar 250 mm x 353 mm x 38 mm, opakowanie min. 25 szt.</t>
  </si>
  <si>
    <t>Koperty z rozszerzonym bokiem i spodem białe samoprzylepne z paskiem (klejone na sucho), po krótkim boku, format C4, wymiar 229 mm x 324 mm x 380 mm, opakowanie min. 25 szt.</t>
  </si>
  <si>
    <t>Koperty z rozszerzonym bokiem i spodem białe samoprzylepne z paskiem (klejone na sucho), po krótkim boku, format E4, wymiar 280 mm x 400 mm x 40 mm, opakowanie min. 25 szt.</t>
  </si>
  <si>
    <t>Pojemnik z tworzywa sztucznego, magnetyczny na spinacze wraz ze spinaczami, w zestawie min. 100 szt. spinaczy o długości 26mm (±1mm)</t>
  </si>
  <si>
    <t>Teczka z gumką A4 wykonana z bardzo grubej (700mic) folii PP, trzy wewnętrzne skrzydła zabezpieczające dokumenty przed niekontrolowanym wysunięciem, zamykana na dwie narożne okrągłe gumki w kolorze czarnym; różne kolory</t>
  </si>
  <si>
    <t>Teczka do akt osobowych wykonana z kolorowej folii PVC, elastycznie formowany grzbiet o szerokości do 3 cm, wewnątrz 4 patki z blaszką i wąsem, na grzbiecie kartonik do opisu zawartości, wyposażona w uniwersalne przekładki A, B, C, D; kolor ciemno zielony</t>
  </si>
  <si>
    <t xml:space="preserve">szt. </t>
  </si>
  <si>
    <t>Taśma klejąca biurowa przezroczysta o wymiarach 18 mm x 30 m (± 1mm x 3m)</t>
  </si>
  <si>
    <t xml:space="preserve">Wkład do długopisu typu ENERGEL, grubość końcówki 0,5 mm, grubość linii pisania 0,25 mm, długość linii pisania 2000 m, kolory: niebieski i czarny </t>
  </si>
  <si>
    <t xml:space="preserve">Długopis posiadający przezroczystą obudowę umożliwiającą sprawdzenie poziomu tuszu o długości linii pisania min. 1000 m, grubości końcówki 0,7 mm (+/- 0,01 mm), posiadający boczny przycisk chowania wkładu, różne kolory wkładu </t>
  </si>
  <si>
    <t xml:space="preserve">Długopis posiadający przezroczystą trójkątną obudowę umożliwiającą sprawdzenie poziomu tuszu, szybko schnący nierozmazywalny, grubości linii pisania 0,4 mm (+/- 1 mm), różne kolory wkładu </t>
  </si>
  <si>
    <t>Długopis automatyczny, metalowy, obudowa w kolorze stalowym, grubość linii pisania: 0,7 mm, wymienny wkład wielkopojemny w kolorze niebieskim</t>
  </si>
  <si>
    <t>Pióro kulkowe do pisania na dokumentach samokopiujących się z igłową hybrydową końcówką ze stali szlachetnej, tusz wodoodporny, duży zbiornik ze wskaźnikiem poziomu atramentu, ergonomiczna, całkowicie gumowa obudowa, skuwka wentylowana z wytrzymałym, metalowym klipem, grubość linii pisania 0,3 mm; różne kolory</t>
  </si>
  <si>
    <t xml:space="preserve">Karteczki samoprzylepne w bloczku, klejone po krawędzi, karteczki o wymiarach 76 mm x127 mm (+/- 1 mm), w bloczku min. 100 sztuk, różne kolory </t>
  </si>
  <si>
    <t xml:space="preserve">Karteczki samoprzylepne w bloczku, klejone po krawędzi, karteczki o wymiarach 76 mm x76 mm (+/- 1 mm), w bloczku min. 100 sztuk, różne kolory </t>
  </si>
  <si>
    <t>Podajnik z karteczkami samoprzylepnymi i zakładkami indeksującymi posiadający notes o wymiarach 76 mm x 76 mm (+/- 1 mm), zawierający 400 kartek w mix kolorach oraz zakładki indeksujące papierowe o wymiarach 76 mm x 14 mm (+/-1 mm) w różnych kolorach</t>
  </si>
  <si>
    <t xml:space="preserve">Pojemnik na karteczki lakierowany metal w kolorze srebrnym o wymiarach 78 x 105 x 105 mm (± 1 x 1 x 1 mm) </t>
  </si>
  <si>
    <t>Przekładki kartonowe kolorowe o gramaturze 190 g/m2, umożliwiające wpięcie w pionie i poziomie, pasujące do formatu 1/3 A4 o wymiarach przekładki 235 mm x 105 mm (+/- 1 mm), różne kolory</t>
  </si>
  <si>
    <t xml:space="preserve">Zakładki indeksujące PP o grubości: 60 μm, wym. 45 mm x 12 mm (+/- 1 mm), 8 różnych neonowych kolorów </t>
  </si>
  <si>
    <t>Papier A3 przeznaczony do drukarek atramentowych i laserowych oraz kopiarek, do wydruku i kserokopii czarno-białych i kolorowych dokumentów oraz korespondencji, gramatura 80 g/m2, białość min. CIE 153, opakowanie 1 ryza - 500 arkuszy</t>
  </si>
  <si>
    <t>Ofertówka twarda A4 wykonana z grubej folii PP (200mic) z tłoczonym wzorem i dwubarwnym efektem, wycięcie z boku ułatwia dostęp do dokumentów, mieści 40 kartek A4; mix kolorów, wymiary 220 x 310 mm (± 10 x 10 mm); min. 6 szt. w opakowaniu</t>
  </si>
  <si>
    <t>Okładki na dokumenty o fakturze skóry do certyfikatów i podziękowań, bez napisów, z ozdobnym złotym sznureczkiem, kolor zielony, granatowy</t>
  </si>
  <si>
    <t>Skoroszyt zaciskowy A4 umożliwiający przechowywanie dokumentów bez potrzeby dziurkowania, pojemność do 30 kartek, zacisk plastikowy, kolorowy, wysuwany obrotowo, kolory: żółty, czerwony, niebieski</t>
  </si>
  <si>
    <t>Szpagat jutowy, wytrzymałość 11,5 kg, siła zrywająca 12,4 kg/Nm, kolor brązowy, waga 500 g, długość 250 m</t>
  </si>
  <si>
    <t>Taśma pakowa brązowa o dużej mocy klejenia, wytrzymała, wyprodukowana na bazie polipropylenu, pokryta klejem akrylowym, wymiary: 48mmx50 jardów; grubość 45mic</t>
  </si>
  <si>
    <t>Zakreślacz z fluorescencyjnym tuszem na bazie wody, do pisania na wszystkich rodzajach papieru, szerokość linii pisania od 1 do 5 mm, ścięta końcówka, w różnych kolorach</t>
  </si>
  <si>
    <t>Zeszyt A4, 32 kartki, okładka pokryta lakierem dyspersyjnym, liniatura w kratkę, zszywany grzbiet, papier o gramaturze 60 g/m2</t>
  </si>
  <si>
    <t>Fascykuła archiwizacyjna, pH (min. 7,5),</t>
  </si>
  <si>
    <t>gramatura min. 630 g/m2, pojemność nie mniej niż 500 kartek, długość sznurka min. 120 cm, z otworami dostosowanymi do segregatorów dźwigniowych i wymiarach min. 33 x 23 cm  (+/- 0,5 cm), pakowane po min. 20 szt.</t>
  </si>
  <si>
    <t xml:space="preserve">Korektor w taśmie odpornej na zerwanie i wilgoć, nie zawiera rozpuszczalników, wymiary taśmy 5 mm x 8 m (szer. x dł.) </t>
  </si>
  <si>
    <r>
      <t>(+/- 1 mm x +/- 0,5m), precyzyjnie</t>
    </r>
    <r>
      <rPr>
        <sz val="9"/>
        <color rgb="FFFF0000"/>
        <rFont val="Times New Roman"/>
        <family val="1"/>
        <charset val="238"/>
      </rPr>
      <t xml:space="preserve"> </t>
    </r>
    <r>
      <rPr>
        <sz val="9"/>
        <color theme="1"/>
        <rFont val="Times New Roman"/>
        <family val="1"/>
        <charset val="238"/>
      </rPr>
      <t>koryguje każdy rodzaj pisma</t>
    </r>
  </si>
  <si>
    <r>
      <t>Kostka biurowa biała klejona, wymiary karteczki: 9x9 cm (+/- 0,5 cm), liczba</t>
    </r>
    <r>
      <rPr>
        <sz val="9"/>
        <color rgb="FF00B050"/>
        <rFont val="Times New Roman"/>
        <family val="1"/>
        <charset val="238"/>
      </rPr>
      <t xml:space="preserve"> </t>
    </r>
    <r>
      <rPr>
        <sz val="9"/>
        <color theme="1"/>
        <rFont val="Times New Roman"/>
        <family val="1"/>
        <charset val="238"/>
      </rPr>
      <t xml:space="preserve">kartek w bloczku - 900  (+/- 10), klejone grzbietem, każda kostka zabezpieczona folią </t>
    </r>
  </si>
  <si>
    <t>Tusz do stempli ręcznych i samotuszujących,</t>
  </si>
  <si>
    <t>z gumową i polimerową płytką stemplującą, pojemność min. 25 ml, kolor czarny</t>
  </si>
  <si>
    <t>z gumową i polimerową płytką stemplującą, pojemność min. 25 ml, kolor czerwony</t>
  </si>
  <si>
    <t>Wkład do długopisu typu ENERGEL, grubość końcówki 0,7 mm, grubość linii pisania 0,35 mm, długość linii pisania 550 m,</t>
  </si>
  <si>
    <t xml:space="preserve"> kolory: ciemny granat</t>
  </si>
  <si>
    <r>
      <t>Łączna wartość</t>
    </r>
    <r>
      <rPr>
        <sz val="9"/>
        <color rgb="FF00B050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 xml:space="preserve">netto i </t>
    </r>
    <r>
      <rPr>
        <sz val="9"/>
        <color theme="1"/>
        <rFont val="Times New Roman"/>
        <family val="1"/>
        <charset val="238"/>
      </rPr>
      <t>brutto zapytania (cena oferty) w złotych (</t>
    </r>
    <r>
      <rPr>
        <sz val="9"/>
        <rFont val="Times New Roman"/>
        <family val="1"/>
        <charset val="238"/>
      </rPr>
      <t>suma wierszy od 1 do 56</t>
    </r>
    <r>
      <rPr>
        <sz val="9"/>
        <color theme="1"/>
        <rFont val="Times New Roman"/>
        <family val="1"/>
        <charset val="238"/>
      </rPr>
      <t>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</si>
</sst>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zł&quot;;\-#,##0.00\ &quot;zł&quot;"/>
    <numFmt numFmtId="164" formatCode="#,##0.00\ &quot;zł&quot;"/>
  </numFmts>
  <fonts count="19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9"/>
      <color rgb="FF00B05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9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i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center"/>
    </xf>
    <xf numFmtId="0" fontId="15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7" fontId="2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7" fontId="0" fillId="0" borderId="0" xfId="0" applyNumberFormat="1" applyFill="1"/>
    <xf numFmtId="7" fontId="12" fillId="0" borderId="4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right" vertical="top"/>
    </xf>
    <xf numFmtId="0" fontId="18" fillId="0" borderId="0" xfId="0" applyFont="1" applyFill="1" applyAlignment="1">
      <alignment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8" fillId="0" borderId="0" xfId="0" applyFont="1" applyFill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tabSelected="1" zoomScaleNormal="100" workbookViewId="0">
      <pane xSplit="2" ySplit="10" topLeftCell="C61" activePane="bottomRight" state="frozen"/>
      <selection pane="topRight" activeCell="C1" sqref="C1"/>
      <selection pane="bottomLeft" activeCell="A11" sqref="A11"/>
      <selection pane="bottomRight" activeCell="E70" sqref="E70"/>
    </sheetView>
  </sheetViews>
  <sheetFormatPr defaultRowHeight="15" x14ac:dyDescent="0.25"/>
  <cols>
    <col min="1" max="1" width="9.28515625" style="1" customWidth="1"/>
    <col min="2" max="2" width="65.28515625" style="20" customWidth="1"/>
    <col min="3" max="4" width="10.42578125" style="1" customWidth="1"/>
    <col min="5" max="5" width="13.7109375" style="1" customWidth="1"/>
    <col min="6" max="6" width="11" style="1" customWidth="1"/>
    <col min="7" max="7" width="18.42578125" style="1" customWidth="1"/>
    <col min="8" max="8" width="22.5703125" style="1" customWidth="1"/>
  </cols>
  <sheetData>
    <row r="1" spans="1:9" x14ac:dyDescent="0.25">
      <c r="I1" s="1"/>
    </row>
    <row r="2" spans="1:9" ht="15" customHeight="1" x14ac:dyDescent="0.25">
      <c r="A2" s="30"/>
      <c r="B2" s="30"/>
      <c r="C2" s="30"/>
      <c r="H2" s="23" t="s">
        <v>39</v>
      </c>
      <c r="I2" s="22"/>
    </row>
    <row r="3" spans="1:9" x14ac:dyDescent="0.25">
      <c r="H3" s="12"/>
      <c r="I3" s="12"/>
    </row>
    <row r="4" spans="1:9" ht="15.75" x14ac:dyDescent="0.25">
      <c r="C4" s="31" t="s">
        <v>40</v>
      </c>
      <c r="D4" s="31"/>
      <c r="E4" s="31"/>
      <c r="F4" s="31"/>
      <c r="G4" s="31"/>
      <c r="I4" s="1"/>
    </row>
    <row r="5" spans="1:9" ht="15.75" x14ac:dyDescent="0.25">
      <c r="C5" s="2"/>
      <c r="D5" s="2"/>
      <c r="E5" s="2"/>
      <c r="F5" s="2"/>
      <c r="G5" s="2"/>
      <c r="I5" s="1"/>
    </row>
    <row r="6" spans="1:9" ht="15" customHeight="1" x14ac:dyDescent="0.25">
      <c r="A6" s="32" t="s">
        <v>41</v>
      </c>
      <c r="B6" s="32"/>
      <c r="C6" s="32"/>
      <c r="D6" s="32"/>
      <c r="E6" s="32"/>
      <c r="F6" s="32"/>
      <c r="G6" s="32"/>
      <c r="H6" s="32"/>
      <c r="I6" s="32"/>
    </row>
    <row r="7" spans="1:9" x14ac:dyDescent="0.25">
      <c r="A7" s="32"/>
      <c r="B7" s="32"/>
      <c r="C7" s="32"/>
      <c r="D7" s="32"/>
      <c r="E7" s="32"/>
      <c r="F7" s="32"/>
      <c r="G7" s="32"/>
      <c r="H7" s="32"/>
      <c r="I7" s="32"/>
    </row>
    <row r="8" spans="1:9" x14ac:dyDescent="0.25">
      <c r="D8" s="3"/>
    </row>
    <row r="9" spans="1:9" ht="84" x14ac:dyDescent="0.25">
      <c r="A9" s="11" t="s">
        <v>7</v>
      </c>
      <c r="B9" s="17" t="s">
        <v>0</v>
      </c>
      <c r="C9" s="4" t="s">
        <v>1</v>
      </c>
      <c r="D9" s="4" t="s">
        <v>2</v>
      </c>
      <c r="E9" s="4" t="s">
        <v>9</v>
      </c>
      <c r="F9" s="10" t="s">
        <v>10</v>
      </c>
      <c r="G9" s="4" t="s">
        <v>12</v>
      </c>
      <c r="H9" s="10" t="s">
        <v>8</v>
      </c>
    </row>
    <row r="10" spans="1:9" x14ac:dyDescent="0.25">
      <c r="A10" s="11"/>
      <c r="B10" s="18" t="s">
        <v>3</v>
      </c>
      <c r="C10" s="5" t="s">
        <v>4</v>
      </c>
      <c r="D10" s="5" t="s">
        <v>5</v>
      </c>
      <c r="E10" s="5" t="s">
        <v>6</v>
      </c>
      <c r="F10" s="5" t="s">
        <v>11</v>
      </c>
      <c r="G10" s="5" t="s">
        <v>13</v>
      </c>
      <c r="H10" s="5" t="s">
        <v>14</v>
      </c>
    </row>
    <row r="11" spans="1:9" ht="36.75" thickBot="1" x14ac:dyDescent="0.3">
      <c r="A11" s="14">
        <v>1</v>
      </c>
      <c r="B11" s="15" t="s">
        <v>23</v>
      </c>
      <c r="C11" s="15" t="s">
        <v>18</v>
      </c>
      <c r="D11" s="25">
        <v>1</v>
      </c>
      <c r="E11" s="6"/>
      <c r="F11" s="7"/>
      <c r="G11" s="8">
        <f t="shared" ref="G11:G69" si="0">ROUND(D11*E11,2)</f>
        <v>0</v>
      </c>
      <c r="H11" s="6">
        <f t="shared" ref="H11:H71" si="1">ROUND(G11+(G11*F11),2)</f>
        <v>0</v>
      </c>
    </row>
    <row r="12" spans="1:9" ht="24.75" thickBot="1" x14ac:dyDescent="0.3">
      <c r="A12" s="14">
        <v>2</v>
      </c>
      <c r="B12" s="15" t="s">
        <v>44</v>
      </c>
      <c r="C12" s="15" t="s">
        <v>17</v>
      </c>
      <c r="D12" s="25">
        <v>20</v>
      </c>
      <c r="E12" s="6"/>
      <c r="F12" s="7"/>
      <c r="G12" s="8">
        <f t="shared" ref="G12:G71" si="2">ROUND(D12*E12,2)</f>
        <v>0</v>
      </c>
      <c r="H12" s="6">
        <f t="shared" ref="H12:H71" si="3">ROUND(G12+(G12*F12),2)</f>
        <v>0</v>
      </c>
    </row>
    <row r="13" spans="1:9" ht="24.75" thickBot="1" x14ac:dyDescent="0.3">
      <c r="A13" s="14">
        <v>3</v>
      </c>
      <c r="B13" s="15" t="s">
        <v>24</v>
      </c>
      <c r="C13" s="15" t="s">
        <v>17</v>
      </c>
      <c r="D13" s="25">
        <v>20</v>
      </c>
      <c r="E13" s="6"/>
      <c r="F13" s="7"/>
      <c r="G13" s="8">
        <f t="shared" si="2"/>
        <v>0</v>
      </c>
      <c r="H13" s="6">
        <f t="shared" si="3"/>
        <v>0</v>
      </c>
    </row>
    <row r="14" spans="1:9" ht="24.75" thickBot="1" x14ac:dyDescent="0.3">
      <c r="A14" s="14">
        <v>4</v>
      </c>
      <c r="B14" s="15" t="s">
        <v>25</v>
      </c>
      <c r="C14" s="15" t="s">
        <v>18</v>
      </c>
      <c r="D14" s="25">
        <v>2</v>
      </c>
      <c r="E14" s="6"/>
      <c r="F14" s="7"/>
      <c r="G14" s="8">
        <f t="shared" si="2"/>
        <v>0</v>
      </c>
      <c r="H14" s="6">
        <f t="shared" si="3"/>
        <v>0</v>
      </c>
    </row>
    <row r="15" spans="1:9" ht="24.75" thickBot="1" x14ac:dyDescent="0.3">
      <c r="A15" s="14">
        <v>5</v>
      </c>
      <c r="B15" s="15" t="s">
        <v>15</v>
      </c>
      <c r="C15" s="15" t="s">
        <v>18</v>
      </c>
      <c r="D15" s="25">
        <v>2</v>
      </c>
      <c r="E15" s="6"/>
      <c r="F15" s="7"/>
      <c r="G15" s="8">
        <f t="shared" si="2"/>
        <v>0</v>
      </c>
      <c r="H15" s="6">
        <f t="shared" si="3"/>
        <v>0</v>
      </c>
    </row>
    <row r="16" spans="1:9" x14ac:dyDescent="0.25">
      <c r="A16" s="33">
        <v>6</v>
      </c>
      <c r="B16" s="26" t="s">
        <v>77</v>
      </c>
      <c r="C16" s="33" t="s">
        <v>18</v>
      </c>
      <c r="D16" s="35">
        <v>3</v>
      </c>
      <c r="E16" s="6"/>
      <c r="F16" s="7"/>
      <c r="G16" s="8">
        <f t="shared" si="2"/>
        <v>0</v>
      </c>
      <c r="H16" s="6">
        <f t="shared" si="3"/>
        <v>0</v>
      </c>
    </row>
    <row r="17" spans="1:8" ht="36.75" thickBot="1" x14ac:dyDescent="0.3">
      <c r="A17" s="34"/>
      <c r="B17" s="15" t="s">
        <v>78</v>
      </c>
      <c r="C17" s="34"/>
      <c r="D17" s="36"/>
      <c r="E17" s="6"/>
      <c r="F17" s="7"/>
      <c r="G17" s="8">
        <f t="shared" si="2"/>
        <v>0</v>
      </c>
      <c r="H17" s="6">
        <f t="shared" si="3"/>
        <v>0</v>
      </c>
    </row>
    <row r="18" spans="1:8" ht="48.75" thickBot="1" x14ac:dyDescent="0.3">
      <c r="A18" s="14">
        <v>7</v>
      </c>
      <c r="B18" s="15" t="s">
        <v>45</v>
      </c>
      <c r="C18" s="15" t="s">
        <v>17</v>
      </c>
      <c r="D18" s="25">
        <v>6</v>
      </c>
      <c r="E18" s="6"/>
      <c r="F18" s="7"/>
      <c r="G18" s="8">
        <f t="shared" si="2"/>
        <v>0</v>
      </c>
      <c r="H18" s="6">
        <f t="shared" si="3"/>
        <v>0</v>
      </c>
    </row>
    <row r="19" spans="1:8" ht="24.75" thickBot="1" x14ac:dyDescent="0.3">
      <c r="A19" s="14">
        <v>8</v>
      </c>
      <c r="B19" s="15" t="s">
        <v>46</v>
      </c>
      <c r="C19" s="15" t="s">
        <v>17</v>
      </c>
      <c r="D19" s="25">
        <v>2</v>
      </c>
      <c r="E19" s="6"/>
      <c r="F19" s="7"/>
      <c r="G19" s="8">
        <f t="shared" si="2"/>
        <v>0</v>
      </c>
      <c r="H19" s="6">
        <f t="shared" si="3"/>
        <v>0</v>
      </c>
    </row>
    <row r="20" spans="1:8" ht="24.75" thickBot="1" x14ac:dyDescent="0.3">
      <c r="A20" s="14">
        <v>9</v>
      </c>
      <c r="B20" s="15" t="s">
        <v>47</v>
      </c>
      <c r="C20" s="15" t="s">
        <v>17</v>
      </c>
      <c r="D20" s="25">
        <v>2</v>
      </c>
      <c r="E20" s="6"/>
      <c r="F20" s="7"/>
      <c r="G20" s="8">
        <f t="shared" si="2"/>
        <v>0</v>
      </c>
      <c r="H20" s="6">
        <f t="shared" si="3"/>
        <v>0</v>
      </c>
    </row>
    <row r="21" spans="1:8" ht="24.75" thickBot="1" x14ac:dyDescent="0.3">
      <c r="A21" s="14">
        <v>10</v>
      </c>
      <c r="B21" s="15" t="s">
        <v>48</v>
      </c>
      <c r="C21" s="15" t="s">
        <v>17</v>
      </c>
      <c r="D21" s="25">
        <v>2</v>
      </c>
      <c r="E21" s="6"/>
      <c r="F21" s="7"/>
      <c r="G21" s="8">
        <f t="shared" si="2"/>
        <v>0</v>
      </c>
      <c r="H21" s="6">
        <f t="shared" si="3"/>
        <v>0</v>
      </c>
    </row>
    <row r="22" spans="1:8" ht="36.75" thickBot="1" x14ac:dyDescent="0.3">
      <c r="A22" s="14">
        <v>11</v>
      </c>
      <c r="B22" s="15" t="s">
        <v>49</v>
      </c>
      <c r="C22" s="15" t="s">
        <v>28</v>
      </c>
      <c r="D22" s="25">
        <v>2</v>
      </c>
      <c r="E22" s="6"/>
      <c r="F22" s="7"/>
      <c r="G22" s="8">
        <f t="shared" si="2"/>
        <v>0</v>
      </c>
      <c r="H22" s="6">
        <f t="shared" si="3"/>
        <v>0</v>
      </c>
    </row>
    <row r="23" spans="1:8" ht="24.75" thickBot="1" x14ac:dyDescent="0.3">
      <c r="A23" s="14">
        <v>12</v>
      </c>
      <c r="B23" s="15" t="s">
        <v>26</v>
      </c>
      <c r="C23" s="15" t="s">
        <v>18</v>
      </c>
      <c r="D23" s="25">
        <v>2</v>
      </c>
      <c r="E23" s="6"/>
      <c r="F23" s="7"/>
      <c r="G23" s="8">
        <f t="shared" si="2"/>
        <v>0</v>
      </c>
      <c r="H23" s="6">
        <f t="shared" si="3"/>
        <v>0</v>
      </c>
    </row>
    <row r="24" spans="1:8" ht="24.75" thickBot="1" x14ac:dyDescent="0.3">
      <c r="A24" s="14">
        <v>13</v>
      </c>
      <c r="B24" s="15" t="s">
        <v>27</v>
      </c>
      <c r="C24" s="15" t="s">
        <v>18</v>
      </c>
      <c r="D24" s="25">
        <v>1</v>
      </c>
      <c r="E24" s="6"/>
      <c r="F24" s="7"/>
      <c r="G24" s="8">
        <f t="shared" si="2"/>
        <v>0</v>
      </c>
      <c r="H24" s="6">
        <f t="shared" si="3"/>
        <v>0</v>
      </c>
    </row>
    <row r="25" spans="1:8" ht="36.75" thickBot="1" x14ac:dyDescent="0.3">
      <c r="A25" s="14">
        <v>14</v>
      </c>
      <c r="B25" s="15" t="s">
        <v>50</v>
      </c>
      <c r="C25" s="15" t="s">
        <v>28</v>
      </c>
      <c r="D25" s="25">
        <v>2</v>
      </c>
      <c r="E25" s="6"/>
      <c r="F25" s="7"/>
      <c r="G25" s="8">
        <f t="shared" si="2"/>
        <v>0</v>
      </c>
      <c r="H25" s="6">
        <f t="shared" si="3"/>
        <v>0</v>
      </c>
    </row>
    <row r="26" spans="1:8" ht="36.75" thickBot="1" x14ac:dyDescent="0.3">
      <c r="A26" s="14">
        <v>15</v>
      </c>
      <c r="B26" s="15" t="s">
        <v>51</v>
      </c>
      <c r="C26" s="15" t="s">
        <v>18</v>
      </c>
      <c r="D26" s="25">
        <v>2</v>
      </c>
      <c r="E26" s="6"/>
      <c r="F26" s="7"/>
      <c r="G26" s="8">
        <f t="shared" si="2"/>
        <v>0</v>
      </c>
      <c r="H26" s="6">
        <f t="shared" si="3"/>
        <v>0</v>
      </c>
    </row>
    <row r="27" spans="1:8" ht="36.75" thickBot="1" x14ac:dyDescent="0.3">
      <c r="A27" s="14">
        <v>16</v>
      </c>
      <c r="B27" s="15" t="s">
        <v>52</v>
      </c>
      <c r="C27" s="15" t="s">
        <v>18</v>
      </c>
      <c r="D27" s="25">
        <v>2</v>
      </c>
      <c r="E27" s="6"/>
      <c r="F27" s="7"/>
      <c r="G27" s="8">
        <f t="shared" si="2"/>
        <v>0</v>
      </c>
      <c r="H27" s="6">
        <f t="shared" si="3"/>
        <v>0</v>
      </c>
    </row>
    <row r="28" spans="1:8" ht="24.75" thickBot="1" x14ac:dyDescent="0.3">
      <c r="A28" s="14">
        <v>17</v>
      </c>
      <c r="B28" s="15" t="s">
        <v>29</v>
      </c>
      <c r="C28" s="15" t="s">
        <v>17</v>
      </c>
      <c r="D28" s="25">
        <v>2</v>
      </c>
      <c r="E28" s="6"/>
      <c r="F28" s="7"/>
      <c r="G28" s="8">
        <f t="shared" si="2"/>
        <v>0</v>
      </c>
      <c r="H28" s="6">
        <f t="shared" si="3"/>
        <v>0</v>
      </c>
    </row>
    <row r="29" spans="1:8" ht="24" x14ac:dyDescent="0.25">
      <c r="A29" s="33">
        <v>18</v>
      </c>
      <c r="B29" s="26" t="s">
        <v>79</v>
      </c>
      <c r="C29" s="33" t="s">
        <v>17</v>
      </c>
      <c r="D29" s="35">
        <v>2</v>
      </c>
      <c r="E29" s="6"/>
      <c r="F29" s="7"/>
      <c r="G29" s="8">
        <f t="shared" si="2"/>
        <v>0</v>
      </c>
      <c r="H29" s="6">
        <f t="shared" si="3"/>
        <v>0</v>
      </c>
    </row>
    <row r="30" spans="1:8" ht="15.75" thickBot="1" x14ac:dyDescent="0.3">
      <c r="A30" s="34"/>
      <c r="B30" s="15" t="s">
        <v>80</v>
      </c>
      <c r="C30" s="34"/>
      <c r="D30" s="36"/>
      <c r="E30" s="6"/>
      <c r="F30" s="7"/>
      <c r="G30" s="8">
        <f t="shared" si="2"/>
        <v>0</v>
      </c>
      <c r="H30" s="6">
        <f t="shared" si="3"/>
        <v>0</v>
      </c>
    </row>
    <row r="31" spans="1:8" ht="24.75" thickBot="1" x14ac:dyDescent="0.3">
      <c r="A31" s="14">
        <v>19</v>
      </c>
      <c r="B31" s="15" t="s">
        <v>81</v>
      </c>
      <c r="C31" s="15" t="s">
        <v>17</v>
      </c>
      <c r="D31" s="25">
        <v>2</v>
      </c>
      <c r="E31" s="6"/>
      <c r="F31" s="7"/>
      <c r="G31" s="8">
        <f t="shared" si="2"/>
        <v>0</v>
      </c>
      <c r="H31" s="6">
        <f t="shared" si="3"/>
        <v>0</v>
      </c>
    </row>
    <row r="32" spans="1:8" ht="24.75" thickBot="1" x14ac:dyDescent="0.3">
      <c r="A32" s="14">
        <v>20</v>
      </c>
      <c r="B32" s="15" t="s">
        <v>30</v>
      </c>
      <c r="C32" s="15" t="s">
        <v>17</v>
      </c>
      <c r="D32" s="25">
        <v>1</v>
      </c>
      <c r="E32" s="6"/>
      <c r="F32" s="7"/>
      <c r="G32" s="8">
        <f t="shared" si="2"/>
        <v>0</v>
      </c>
      <c r="H32" s="6">
        <f t="shared" si="3"/>
        <v>0</v>
      </c>
    </row>
    <row r="33" spans="1:8" ht="24.75" thickBot="1" x14ac:dyDescent="0.3">
      <c r="A33" s="14">
        <v>21</v>
      </c>
      <c r="B33" s="15" t="s">
        <v>53</v>
      </c>
      <c r="C33" s="15" t="s">
        <v>17</v>
      </c>
      <c r="D33" s="25">
        <v>1</v>
      </c>
      <c r="E33" s="6"/>
      <c r="F33" s="7"/>
      <c r="G33" s="8">
        <f t="shared" si="2"/>
        <v>0</v>
      </c>
      <c r="H33" s="6">
        <f t="shared" si="3"/>
        <v>0</v>
      </c>
    </row>
    <row r="34" spans="1:8" ht="48.75" thickBot="1" x14ac:dyDescent="0.3">
      <c r="A34" s="14">
        <v>22</v>
      </c>
      <c r="B34" s="15" t="s">
        <v>31</v>
      </c>
      <c r="C34" s="15" t="s">
        <v>17</v>
      </c>
      <c r="D34" s="25">
        <v>10</v>
      </c>
      <c r="E34" s="6"/>
      <c r="F34" s="7"/>
      <c r="G34" s="8">
        <f t="shared" si="2"/>
        <v>0</v>
      </c>
      <c r="H34" s="6">
        <f t="shared" si="3"/>
        <v>0</v>
      </c>
    </row>
    <row r="35" spans="1:8" ht="48.75" thickBot="1" x14ac:dyDescent="0.3">
      <c r="A35" s="14">
        <v>23</v>
      </c>
      <c r="B35" s="15" t="s">
        <v>22</v>
      </c>
      <c r="C35" s="15" t="s">
        <v>17</v>
      </c>
      <c r="D35" s="25">
        <v>10</v>
      </c>
      <c r="E35" s="6"/>
      <c r="F35" s="7"/>
      <c r="G35" s="8">
        <f t="shared" si="2"/>
        <v>0</v>
      </c>
      <c r="H35" s="6">
        <f t="shared" si="3"/>
        <v>0</v>
      </c>
    </row>
    <row r="36" spans="1:8" ht="48.75" thickBot="1" x14ac:dyDescent="0.3">
      <c r="A36" s="14">
        <v>24</v>
      </c>
      <c r="B36" s="15" t="s">
        <v>32</v>
      </c>
      <c r="C36" s="15" t="s">
        <v>17</v>
      </c>
      <c r="D36" s="25">
        <v>20</v>
      </c>
      <c r="E36" s="6"/>
      <c r="F36" s="7"/>
      <c r="G36" s="8">
        <f t="shared" si="2"/>
        <v>0</v>
      </c>
      <c r="H36" s="6">
        <f t="shared" si="3"/>
        <v>0</v>
      </c>
    </row>
    <row r="37" spans="1:8" ht="36.75" thickBot="1" x14ac:dyDescent="0.3">
      <c r="A37" s="14">
        <v>25</v>
      </c>
      <c r="B37" s="15" t="s">
        <v>54</v>
      </c>
      <c r="C37" s="15" t="s">
        <v>17</v>
      </c>
      <c r="D37" s="25">
        <v>4</v>
      </c>
      <c r="E37" s="6"/>
      <c r="F37" s="7"/>
      <c r="G37" s="8">
        <f t="shared" si="2"/>
        <v>0</v>
      </c>
      <c r="H37" s="6">
        <f t="shared" si="3"/>
        <v>0</v>
      </c>
    </row>
    <row r="38" spans="1:8" ht="48.75" thickBot="1" x14ac:dyDescent="0.3">
      <c r="A38" s="14">
        <v>26</v>
      </c>
      <c r="B38" s="15" t="s">
        <v>55</v>
      </c>
      <c r="C38" s="15" t="s">
        <v>56</v>
      </c>
      <c r="D38" s="25">
        <v>1</v>
      </c>
      <c r="E38" s="6"/>
      <c r="F38" s="7"/>
      <c r="G38" s="8">
        <f t="shared" si="2"/>
        <v>0</v>
      </c>
      <c r="H38" s="6">
        <f t="shared" si="3"/>
        <v>0</v>
      </c>
    </row>
    <row r="39" spans="1:8" x14ac:dyDescent="0.25">
      <c r="A39" s="33">
        <v>27</v>
      </c>
      <c r="B39" s="26" t="s">
        <v>82</v>
      </c>
      <c r="C39" s="33" t="s">
        <v>17</v>
      </c>
      <c r="D39" s="35">
        <v>1</v>
      </c>
      <c r="E39" s="6"/>
      <c r="F39" s="7"/>
      <c r="G39" s="8">
        <f t="shared" si="2"/>
        <v>0</v>
      </c>
      <c r="H39" s="6">
        <f t="shared" si="3"/>
        <v>0</v>
      </c>
    </row>
    <row r="40" spans="1:8" ht="15.75" thickBot="1" x14ac:dyDescent="0.3">
      <c r="A40" s="34"/>
      <c r="B40" s="15" t="s">
        <v>83</v>
      </c>
      <c r="C40" s="34"/>
      <c r="D40" s="36"/>
      <c r="E40" s="6"/>
      <c r="F40" s="7"/>
      <c r="G40" s="8">
        <f t="shared" si="2"/>
        <v>0</v>
      </c>
      <c r="H40" s="6">
        <f t="shared" si="3"/>
        <v>0</v>
      </c>
    </row>
    <row r="41" spans="1:8" x14ac:dyDescent="0.25">
      <c r="A41" s="33">
        <v>28</v>
      </c>
      <c r="B41" s="26" t="s">
        <v>82</v>
      </c>
      <c r="C41" s="33" t="s">
        <v>17</v>
      </c>
      <c r="D41" s="35">
        <v>1</v>
      </c>
      <c r="E41" s="6"/>
      <c r="F41" s="7"/>
      <c r="G41" s="8">
        <f t="shared" si="2"/>
        <v>0</v>
      </c>
      <c r="H41" s="6">
        <f t="shared" si="3"/>
        <v>0</v>
      </c>
    </row>
    <row r="42" spans="1:8" ht="15.75" thickBot="1" x14ac:dyDescent="0.3">
      <c r="A42" s="34"/>
      <c r="B42" s="15" t="s">
        <v>84</v>
      </c>
      <c r="C42" s="34"/>
      <c r="D42" s="36"/>
      <c r="E42" s="6"/>
      <c r="F42" s="7"/>
      <c r="G42" s="8">
        <f t="shared" si="2"/>
        <v>0</v>
      </c>
      <c r="H42" s="6">
        <f t="shared" si="3"/>
        <v>0</v>
      </c>
    </row>
    <row r="43" spans="1:8" ht="15.75" thickBot="1" x14ac:dyDescent="0.3">
      <c r="A43" s="14">
        <v>29</v>
      </c>
      <c r="B43" s="15" t="s">
        <v>57</v>
      </c>
      <c r="C43" s="15" t="s">
        <v>17</v>
      </c>
      <c r="D43" s="25">
        <v>6</v>
      </c>
      <c r="E43" s="6"/>
      <c r="F43" s="7"/>
      <c r="G43" s="8">
        <f t="shared" si="2"/>
        <v>0</v>
      </c>
      <c r="H43" s="6">
        <f t="shared" si="3"/>
        <v>0</v>
      </c>
    </row>
    <row r="44" spans="1:8" ht="24.75" thickBot="1" x14ac:dyDescent="0.3">
      <c r="A44" s="14">
        <v>30</v>
      </c>
      <c r="B44" s="15" t="s">
        <v>58</v>
      </c>
      <c r="C44" s="15" t="s">
        <v>17</v>
      </c>
      <c r="D44" s="25">
        <v>24</v>
      </c>
      <c r="E44" s="6"/>
      <c r="F44" s="7"/>
      <c r="G44" s="8">
        <f t="shared" si="2"/>
        <v>0</v>
      </c>
      <c r="H44" s="6">
        <f t="shared" si="3"/>
        <v>0</v>
      </c>
    </row>
    <row r="45" spans="1:8" ht="24" x14ac:dyDescent="0.25">
      <c r="A45" s="33">
        <v>31</v>
      </c>
      <c r="B45" s="26" t="s">
        <v>85</v>
      </c>
      <c r="C45" s="33" t="s">
        <v>56</v>
      </c>
      <c r="D45" s="35">
        <v>3</v>
      </c>
      <c r="E45" s="6"/>
      <c r="F45" s="7"/>
      <c r="G45" s="8">
        <f t="shared" si="2"/>
        <v>0</v>
      </c>
      <c r="H45" s="6">
        <f t="shared" si="3"/>
        <v>0</v>
      </c>
    </row>
    <row r="46" spans="1:8" ht="15.75" thickBot="1" x14ac:dyDescent="0.3">
      <c r="A46" s="34"/>
      <c r="B46" s="15" t="s">
        <v>86</v>
      </c>
      <c r="C46" s="34"/>
      <c r="D46" s="36"/>
      <c r="E46" s="6"/>
      <c r="F46" s="7"/>
      <c r="G46" s="8">
        <f t="shared" si="2"/>
        <v>0</v>
      </c>
      <c r="H46" s="6">
        <f t="shared" si="3"/>
        <v>0</v>
      </c>
    </row>
    <row r="47" spans="1:8" ht="15.75" thickBot="1" x14ac:dyDescent="0.3">
      <c r="A47" s="14">
        <v>32</v>
      </c>
      <c r="B47" s="15" t="s">
        <v>33</v>
      </c>
      <c r="C47" s="15" t="s">
        <v>17</v>
      </c>
      <c r="D47" s="25">
        <v>2</v>
      </c>
      <c r="E47" s="6"/>
      <c r="F47" s="7"/>
      <c r="G47" s="8">
        <f t="shared" si="2"/>
        <v>0</v>
      </c>
      <c r="H47" s="6">
        <f t="shared" si="3"/>
        <v>0</v>
      </c>
    </row>
    <row r="48" spans="1:8" ht="15.75" thickBot="1" x14ac:dyDescent="0.3">
      <c r="A48" s="14">
        <v>33</v>
      </c>
      <c r="B48" s="15" t="s">
        <v>34</v>
      </c>
      <c r="C48" s="15" t="s">
        <v>17</v>
      </c>
      <c r="D48" s="25">
        <v>1</v>
      </c>
      <c r="E48" s="6"/>
      <c r="F48" s="7"/>
      <c r="G48" s="8">
        <f t="shared" si="2"/>
        <v>0</v>
      </c>
      <c r="H48" s="6">
        <f t="shared" si="3"/>
        <v>0</v>
      </c>
    </row>
    <row r="49" spans="1:8" ht="24.75" thickBot="1" x14ac:dyDescent="0.3">
      <c r="A49" s="14">
        <v>34</v>
      </c>
      <c r="B49" s="15" t="s">
        <v>35</v>
      </c>
      <c r="C49" s="15" t="s">
        <v>17</v>
      </c>
      <c r="D49" s="25">
        <v>10</v>
      </c>
      <c r="E49" s="6"/>
      <c r="F49" s="7"/>
      <c r="G49" s="8">
        <f t="shared" si="2"/>
        <v>0</v>
      </c>
      <c r="H49" s="6">
        <f t="shared" si="3"/>
        <v>0</v>
      </c>
    </row>
    <row r="50" spans="1:8" ht="24.75" thickBot="1" x14ac:dyDescent="0.3">
      <c r="A50" s="14">
        <v>35</v>
      </c>
      <c r="B50" s="15" t="s">
        <v>36</v>
      </c>
      <c r="C50" s="15" t="s">
        <v>17</v>
      </c>
      <c r="D50" s="25">
        <v>10</v>
      </c>
      <c r="E50" s="6"/>
      <c r="F50" s="7"/>
      <c r="G50" s="8">
        <f t="shared" si="2"/>
        <v>0</v>
      </c>
      <c r="H50" s="6">
        <f t="shared" si="3"/>
        <v>0</v>
      </c>
    </row>
    <row r="51" spans="1:8" ht="36.75" thickBot="1" x14ac:dyDescent="0.3">
      <c r="A51" s="14">
        <v>36</v>
      </c>
      <c r="B51" s="15" t="s">
        <v>59</v>
      </c>
      <c r="C51" s="15" t="s">
        <v>17</v>
      </c>
      <c r="D51" s="25">
        <v>6</v>
      </c>
      <c r="E51" s="6"/>
      <c r="F51" s="7"/>
      <c r="G51" s="8">
        <f t="shared" si="2"/>
        <v>0</v>
      </c>
      <c r="H51" s="6">
        <f t="shared" si="3"/>
        <v>0</v>
      </c>
    </row>
    <row r="52" spans="1:8" ht="36.75" thickBot="1" x14ac:dyDescent="0.3">
      <c r="A52" s="14">
        <v>37</v>
      </c>
      <c r="B52" s="15" t="s">
        <v>60</v>
      </c>
      <c r="C52" s="15" t="s">
        <v>17</v>
      </c>
      <c r="D52" s="25">
        <v>5</v>
      </c>
      <c r="E52" s="6"/>
      <c r="F52" s="7"/>
      <c r="G52" s="8">
        <f t="shared" si="2"/>
        <v>0</v>
      </c>
      <c r="H52" s="6">
        <f t="shared" si="3"/>
        <v>0</v>
      </c>
    </row>
    <row r="53" spans="1:8" ht="24.75" thickBot="1" x14ac:dyDescent="0.3">
      <c r="A53" s="14">
        <v>38</v>
      </c>
      <c r="B53" s="15" t="s">
        <v>61</v>
      </c>
      <c r="C53" s="15" t="s">
        <v>17</v>
      </c>
      <c r="D53" s="25">
        <v>5</v>
      </c>
      <c r="E53" s="6"/>
      <c r="F53" s="7"/>
      <c r="G53" s="8">
        <f t="shared" si="2"/>
        <v>0</v>
      </c>
      <c r="H53" s="6">
        <f t="shared" si="3"/>
        <v>0</v>
      </c>
    </row>
    <row r="54" spans="1:8" ht="48.75" thickBot="1" x14ac:dyDescent="0.3">
      <c r="A54" s="14">
        <v>39</v>
      </c>
      <c r="B54" s="15" t="s">
        <v>62</v>
      </c>
      <c r="C54" s="15" t="s">
        <v>56</v>
      </c>
      <c r="D54" s="25">
        <v>6</v>
      </c>
      <c r="E54" s="6"/>
      <c r="F54" s="7"/>
      <c r="G54" s="8">
        <f t="shared" si="2"/>
        <v>0</v>
      </c>
      <c r="H54" s="6">
        <f t="shared" si="3"/>
        <v>0</v>
      </c>
    </row>
    <row r="55" spans="1:8" ht="24.75" thickBot="1" x14ac:dyDescent="0.3">
      <c r="A55" s="14">
        <v>40</v>
      </c>
      <c r="B55" s="15" t="s">
        <v>37</v>
      </c>
      <c r="C55" s="15" t="s">
        <v>16</v>
      </c>
      <c r="D55" s="25">
        <v>3</v>
      </c>
      <c r="E55" s="6"/>
      <c r="F55" s="7"/>
      <c r="G55" s="8">
        <f t="shared" si="2"/>
        <v>0</v>
      </c>
      <c r="H55" s="6">
        <f t="shared" si="3"/>
        <v>0</v>
      </c>
    </row>
    <row r="56" spans="1:8" ht="24.75" thickBot="1" x14ac:dyDescent="0.3">
      <c r="A56" s="14">
        <v>41</v>
      </c>
      <c r="B56" s="15" t="s">
        <v>63</v>
      </c>
      <c r="C56" s="15" t="s">
        <v>16</v>
      </c>
      <c r="D56" s="25">
        <v>6</v>
      </c>
      <c r="E56" s="6"/>
      <c r="F56" s="7"/>
      <c r="G56" s="8">
        <f t="shared" si="2"/>
        <v>0</v>
      </c>
      <c r="H56" s="6">
        <f t="shared" si="3"/>
        <v>0</v>
      </c>
    </row>
    <row r="57" spans="1:8" ht="24.75" thickBot="1" x14ac:dyDescent="0.3">
      <c r="A57" s="14">
        <v>42</v>
      </c>
      <c r="B57" s="15" t="s">
        <v>64</v>
      </c>
      <c r="C57" s="15" t="s">
        <v>16</v>
      </c>
      <c r="D57" s="25">
        <v>6</v>
      </c>
      <c r="E57" s="6"/>
      <c r="F57" s="7"/>
      <c r="G57" s="8">
        <f t="shared" si="2"/>
        <v>0</v>
      </c>
      <c r="H57" s="6">
        <f t="shared" si="3"/>
        <v>0</v>
      </c>
    </row>
    <row r="58" spans="1:8" ht="48.75" thickBot="1" x14ac:dyDescent="0.3">
      <c r="A58" s="14">
        <v>43</v>
      </c>
      <c r="B58" s="15" t="s">
        <v>65</v>
      </c>
      <c r="C58" s="15" t="s">
        <v>16</v>
      </c>
      <c r="D58" s="25">
        <v>4</v>
      </c>
      <c r="E58" s="6"/>
      <c r="F58" s="7"/>
      <c r="G58" s="8">
        <f t="shared" si="2"/>
        <v>0</v>
      </c>
      <c r="H58" s="6">
        <f t="shared" si="3"/>
        <v>0</v>
      </c>
    </row>
    <row r="59" spans="1:8" ht="24.75" thickBot="1" x14ac:dyDescent="0.3">
      <c r="A59" s="14">
        <v>44</v>
      </c>
      <c r="B59" s="15" t="s">
        <v>66</v>
      </c>
      <c r="C59" s="15" t="s">
        <v>17</v>
      </c>
      <c r="D59" s="25">
        <v>1</v>
      </c>
      <c r="E59" s="6"/>
      <c r="F59" s="7"/>
      <c r="G59" s="8">
        <f t="shared" si="2"/>
        <v>0</v>
      </c>
      <c r="H59" s="6">
        <f t="shared" si="3"/>
        <v>0</v>
      </c>
    </row>
    <row r="60" spans="1:8" ht="36.75" thickBot="1" x14ac:dyDescent="0.3">
      <c r="A60" s="14">
        <v>45</v>
      </c>
      <c r="B60" s="15" t="s">
        <v>67</v>
      </c>
      <c r="C60" s="15" t="s">
        <v>43</v>
      </c>
      <c r="D60" s="25">
        <v>2</v>
      </c>
      <c r="E60" s="6"/>
      <c r="F60" s="7"/>
      <c r="G60" s="8">
        <f t="shared" si="2"/>
        <v>0</v>
      </c>
      <c r="H60" s="6">
        <f t="shared" si="3"/>
        <v>0</v>
      </c>
    </row>
    <row r="61" spans="1:8" ht="24.75" thickBot="1" x14ac:dyDescent="0.3">
      <c r="A61" s="14">
        <v>46</v>
      </c>
      <c r="B61" s="15" t="s">
        <v>68</v>
      </c>
      <c r="C61" s="15" t="s">
        <v>43</v>
      </c>
      <c r="D61" s="25">
        <v>4</v>
      </c>
      <c r="E61" s="6"/>
      <c r="F61" s="7"/>
      <c r="G61" s="8">
        <f t="shared" si="2"/>
        <v>0</v>
      </c>
      <c r="H61" s="6">
        <f t="shared" si="3"/>
        <v>0</v>
      </c>
    </row>
    <row r="62" spans="1:8" ht="15.75" thickBot="1" x14ac:dyDescent="0.3">
      <c r="A62" s="14">
        <v>47</v>
      </c>
      <c r="B62" s="15" t="s">
        <v>38</v>
      </c>
      <c r="C62" s="15" t="s">
        <v>17</v>
      </c>
      <c r="D62" s="25">
        <v>2</v>
      </c>
      <c r="E62" s="6"/>
      <c r="F62" s="7"/>
      <c r="G62" s="8">
        <f t="shared" si="2"/>
        <v>0</v>
      </c>
      <c r="H62" s="6">
        <f t="shared" si="3"/>
        <v>0</v>
      </c>
    </row>
    <row r="63" spans="1:8" ht="36.75" thickBot="1" x14ac:dyDescent="0.3">
      <c r="A63" s="14">
        <v>48</v>
      </c>
      <c r="B63" s="15" t="s">
        <v>69</v>
      </c>
      <c r="C63" s="15" t="s">
        <v>19</v>
      </c>
      <c r="D63" s="25">
        <v>2</v>
      </c>
      <c r="E63" s="6"/>
      <c r="F63" s="7"/>
      <c r="G63" s="8">
        <f t="shared" si="2"/>
        <v>0</v>
      </c>
      <c r="H63" s="6">
        <f t="shared" si="3"/>
        <v>0</v>
      </c>
    </row>
    <row r="64" spans="1:8" ht="36.75" thickBot="1" x14ac:dyDescent="0.3">
      <c r="A64" s="14">
        <v>49</v>
      </c>
      <c r="B64" s="15" t="s">
        <v>21</v>
      </c>
      <c r="C64" s="15" t="s">
        <v>19</v>
      </c>
      <c r="D64" s="25">
        <v>30</v>
      </c>
      <c r="E64" s="6"/>
      <c r="F64" s="7"/>
      <c r="G64" s="8">
        <f t="shared" si="2"/>
        <v>0</v>
      </c>
      <c r="H64" s="6">
        <f t="shared" si="3"/>
        <v>0</v>
      </c>
    </row>
    <row r="65" spans="1:9" ht="36.75" thickBot="1" x14ac:dyDescent="0.3">
      <c r="A65" s="14">
        <v>50</v>
      </c>
      <c r="B65" s="15" t="s">
        <v>70</v>
      </c>
      <c r="C65" s="15" t="s">
        <v>18</v>
      </c>
      <c r="D65" s="25">
        <v>1</v>
      </c>
      <c r="E65" s="6"/>
      <c r="F65" s="7"/>
      <c r="G65" s="8">
        <f t="shared" si="2"/>
        <v>0</v>
      </c>
      <c r="H65" s="6">
        <f t="shared" si="3"/>
        <v>0</v>
      </c>
    </row>
    <row r="66" spans="1:9" ht="24.75" thickBot="1" x14ac:dyDescent="0.3">
      <c r="A66" s="14">
        <v>51</v>
      </c>
      <c r="B66" s="15" t="s">
        <v>71</v>
      </c>
      <c r="C66" s="15" t="s">
        <v>17</v>
      </c>
      <c r="D66" s="25">
        <v>4</v>
      </c>
      <c r="E66" s="6"/>
      <c r="F66" s="7"/>
      <c r="G66" s="8">
        <f t="shared" si="2"/>
        <v>0</v>
      </c>
      <c r="H66" s="6">
        <f t="shared" si="3"/>
        <v>0</v>
      </c>
    </row>
    <row r="67" spans="1:9" ht="36.75" thickBot="1" x14ac:dyDescent="0.3">
      <c r="A67" s="14">
        <v>52</v>
      </c>
      <c r="B67" s="15" t="s">
        <v>72</v>
      </c>
      <c r="C67" s="15" t="s">
        <v>17</v>
      </c>
      <c r="D67" s="25">
        <v>4</v>
      </c>
      <c r="E67" s="6"/>
      <c r="F67" s="7"/>
      <c r="G67" s="8">
        <f t="shared" si="2"/>
        <v>0</v>
      </c>
      <c r="H67" s="6">
        <f t="shared" si="3"/>
        <v>0</v>
      </c>
    </row>
    <row r="68" spans="1:9" ht="24.75" thickBot="1" x14ac:dyDescent="0.3">
      <c r="A68" s="14">
        <v>53</v>
      </c>
      <c r="B68" s="15" t="s">
        <v>73</v>
      </c>
      <c r="C68" s="15" t="s">
        <v>56</v>
      </c>
      <c r="D68" s="25">
        <v>2</v>
      </c>
      <c r="E68" s="6"/>
      <c r="F68" s="7"/>
      <c r="G68" s="8">
        <f t="shared" si="2"/>
        <v>0</v>
      </c>
      <c r="H68" s="6">
        <f t="shared" si="3"/>
        <v>0</v>
      </c>
    </row>
    <row r="69" spans="1:9" ht="24.75" thickBot="1" x14ac:dyDescent="0.3">
      <c r="A69" s="14">
        <v>54</v>
      </c>
      <c r="B69" s="15" t="s">
        <v>74</v>
      </c>
      <c r="C69" s="15" t="s">
        <v>17</v>
      </c>
      <c r="D69" s="25">
        <v>2</v>
      </c>
      <c r="E69" s="6"/>
      <c r="F69" s="7"/>
      <c r="G69" s="8">
        <f t="shared" si="2"/>
        <v>0</v>
      </c>
      <c r="H69" s="6">
        <f t="shared" si="3"/>
        <v>0</v>
      </c>
    </row>
    <row r="70" spans="1:9" ht="36.75" thickBot="1" x14ac:dyDescent="0.3">
      <c r="A70" s="14">
        <v>55</v>
      </c>
      <c r="B70" s="15" t="s">
        <v>75</v>
      </c>
      <c r="C70" s="15" t="s">
        <v>17</v>
      </c>
      <c r="D70" s="25">
        <v>10</v>
      </c>
      <c r="E70" s="6"/>
      <c r="F70" s="7"/>
      <c r="G70" s="8">
        <f t="shared" si="2"/>
        <v>0</v>
      </c>
      <c r="H70" s="6">
        <f t="shared" si="3"/>
        <v>0</v>
      </c>
    </row>
    <row r="71" spans="1:9" ht="24.75" thickBot="1" x14ac:dyDescent="0.3">
      <c r="A71" s="14">
        <v>56</v>
      </c>
      <c r="B71" s="15" t="s">
        <v>76</v>
      </c>
      <c r="C71" s="15" t="s">
        <v>17</v>
      </c>
      <c r="D71" s="25">
        <v>2</v>
      </c>
      <c r="E71" s="6"/>
      <c r="F71" s="7"/>
      <c r="G71" s="8">
        <f t="shared" si="2"/>
        <v>0</v>
      </c>
      <c r="H71" s="6">
        <f t="shared" si="3"/>
        <v>0</v>
      </c>
    </row>
    <row r="72" spans="1:9" x14ac:dyDescent="0.25">
      <c r="A72" s="28" t="s">
        <v>87</v>
      </c>
      <c r="B72" s="29"/>
      <c r="C72" s="29"/>
      <c r="D72" s="29"/>
      <c r="E72" s="29"/>
      <c r="F72" s="29"/>
      <c r="G72" s="13">
        <f>SUM(G11:G71)</f>
        <v>0</v>
      </c>
      <c r="H72" s="13">
        <f>SUM(H11:H71)</f>
        <v>0</v>
      </c>
    </row>
    <row r="74" spans="1:9" x14ac:dyDescent="0.25">
      <c r="A74" s="27"/>
      <c r="B74" s="27"/>
      <c r="C74" s="27"/>
      <c r="D74" s="27"/>
      <c r="E74" s="27"/>
      <c r="F74" s="27"/>
      <c r="G74" s="27"/>
      <c r="H74" s="27"/>
    </row>
    <row r="75" spans="1:9" x14ac:dyDescent="0.25">
      <c r="A75" s="27"/>
      <c r="B75" s="27"/>
      <c r="C75" s="27"/>
      <c r="D75" s="27"/>
      <c r="E75" s="27"/>
      <c r="F75" s="27"/>
      <c r="G75" s="27"/>
      <c r="H75" s="27"/>
    </row>
    <row r="76" spans="1:9" x14ac:dyDescent="0.25">
      <c r="A76" s="27"/>
      <c r="B76" s="27"/>
      <c r="C76" s="27"/>
      <c r="D76" s="27"/>
      <c r="E76" s="27"/>
      <c r="F76" s="27"/>
      <c r="G76" s="27"/>
      <c r="H76" s="27"/>
    </row>
    <row r="77" spans="1:9" x14ac:dyDescent="0.25">
      <c r="A77" s="27"/>
      <c r="B77" s="27"/>
      <c r="C77" s="27"/>
      <c r="D77" s="27"/>
      <c r="E77" s="27"/>
      <c r="F77" s="27"/>
      <c r="G77" s="27"/>
      <c r="H77" s="27"/>
    </row>
    <row r="78" spans="1:9" x14ac:dyDescent="0.25">
      <c r="A78" s="27"/>
      <c r="B78" s="27"/>
      <c r="C78" s="27"/>
      <c r="D78" s="27"/>
      <c r="E78" s="27"/>
      <c r="F78" s="27"/>
      <c r="G78" s="27"/>
      <c r="H78" s="27"/>
    </row>
    <row r="79" spans="1:9" x14ac:dyDescent="0.25">
      <c r="A79" s="37" t="s">
        <v>20</v>
      </c>
      <c r="B79" s="37"/>
      <c r="C79" s="37"/>
      <c r="D79" s="37"/>
      <c r="E79" s="37"/>
      <c r="F79" s="37"/>
      <c r="G79" s="37"/>
      <c r="H79" s="37"/>
      <c r="I79" s="37"/>
    </row>
    <row r="80" spans="1:9" x14ac:dyDescent="0.25">
      <c r="D80" s="9"/>
      <c r="E80" s="9"/>
      <c r="F80" s="9"/>
      <c r="I80" s="1"/>
    </row>
    <row r="81" spans="1:9" x14ac:dyDescent="0.25">
      <c r="I81" s="1"/>
    </row>
    <row r="82" spans="1:9" x14ac:dyDescent="0.25">
      <c r="A82" s="16"/>
      <c r="B82" s="19"/>
      <c r="C82" s="3"/>
      <c r="D82" s="3"/>
      <c r="E82" s="3"/>
      <c r="F82" s="3"/>
      <c r="G82" s="3"/>
      <c r="H82" s="3"/>
      <c r="I82" s="3"/>
    </row>
    <row r="83" spans="1:9" x14ac:dyDescent="0.25">
      <c r="A83" s="38"/>
      <c r="B83" s="38"/>
      <c r="C83" s="38"/>
      <c r="D83" s="3"/>
      <c r="E83" s="3"/>
      <c r="F83" s="3"/>
      <c r="G83" s="3"/>
      <c r="H83" s="3"/>
      <c r="I83" s="3"/>
    </row>
    <row r="84" spans="1:9" ht="15" customHeight="1" x14ac:dyDescent="0.25">
      <c r="A84" s="3"/>
      <c r="B84" s="21"/>
      <c r="C84" s="39" t="s">
        <v>42</v>
      </c>
      <c r="D84" s="39"/>
      <c r="E84" s="39"/>
      <c r="F84" s="39"/>
      <c r="G84" s="39"/>
      <c r="H84" s="39"/>
      <c r="I84" s="24"/>
    </row>
    <row r="85" spans="1:9" x14ac:dyDescent="0.25">
      <c r="A85" s="3"/>
      <c r="B85" s="21"/>
      <c r="C85" s="39"/>
      <c r="D85" s="39"/>
      <c r="E85" s="39"/>
      <c r="F85" s="39"/>
      <c r="G85" s="39"/>
      <c r="H85" s="39"/>
      <c r="I85" s="24"/>
    </row>
    <row r="86" spans="1:9" x14ac:dyDescent="0.25">
      <c r="A86" s="3"/>
      <c r="B86" s="21"/>
      <c r="C86" s="39"/>
      <c r="D86" s="39"/>
      <c r="E86" s="39"/>
      <c r="F86" s="39"/>
      <c r="G86" s="39"/>
      <c r="H86" s="39"/>
      <c r="I86" s="24"/>
    </row>
    <row r="87" spans="1:9" x14ac:dyDescent="0.25">
      <c r="A87" s="3"/>
      <c r="B87" s="21"/>
      <c r="C87" s="39"/>
      <c r="D87" s="39"/>
      <c r="E87" s="39"/>
      <c r="F87" s="39"/>
      <c r="G87" s="39"/>
      <c r="H87" s="39"/>
      <c r="I87" s="24"/>
    </row>
  </sheetData>
  <sortState ref="A104:N160">
    <sortCondition ref="B104:B160"/>
  </sortState>
  <mergeCells count="23">
    <mergeCell ref="A79:I79"/>
    <mergeCell ref="A83:C83"/>
    <mergeCell ref="C84:H87"/>
    <mergeCell ref="A16:A17"/>
    <mergeCell ref="C16:C17"/>
    <mergeCell ref="D16:D17"/>
    <mergeCell ref="A29:A30"/>
    <mergeCell ref="C29:C30"/>
    <mergeCell ref="D29:D30"/>
    <mergeCell ref="A39:A40"/>
    <mergeCell ref="C39:C40"/>
    <mergeCell ref="D39:D40"/>
    <mergeCell ref="A41:A42"/>
    <mergeCell ref="C41:C42"/>
    <mergeCell ref="D41:D42"/>
    <mergeCell ref="A45:A46"/>
    <mergeCell ref="A74:H78"/>
    <mergeCell ref="A72:F72"/>
    <mergeCell ref="A2:C2"/>
    <mergeCell ref="C4:G4"/>
    <mergeCell ref="A6:I7"/>
    <mergeCell ref="C45:C46"/>
    <mergeCell ref="D45:D46"/>
  </mergeCells>
  <pageMargins left="0.25" right="0.25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Christow</dc:creator>
  <cp:lastModifiedBy>Piotr Kwasniewski</cp:lastModifiedBy>
  <cp:lastPrinted>2023-04-11T09:56:01Z</cp:lastPrinted>
  <dcterms:created xsi:type="dcterms:W3CDTF">2020-04-24T08:24:38Z</dcterms:created>
  <dcterms:modified xsi:type="dcterms:W3CDTF">2023-05-10T07:43:09Z</dcterms:modified>
</cp:coreProperties>
</file>